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0" i="1" l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27" i="1" s="1"/>
  <c r="F12" i="1"/>
  <c r="F11" i="1"/>
</calcChain>
</file>

<file path=xl/sharedStrings.xml><?xml version="1.0" encoding="utf-8"?>
<sst xmlns="http://schemas.openxmlformats.org/spreadsheetml/2006/main" count="60" uniqueCount="45">
  <si>
    <t>ИП Мелешко</t>
  </si>
  <si>
    <t>Свидетельство о регистрации индивидуального предпринимателя №316774600519478</t>
  </si>
  <si>
    <t>Объект: многоквартирный дом</t>
  </si>
  <si>
    <t>Адрес : Московская область, Одинцовский район, ул. Чистякова 68</t>
  </si>
  <si>
    <t>№ п/п</t>
  </si>
  <si>
    <t>Наименование изделия</t>
  </si>
  <si>
    <t>Единица из-ия</t>
  </si>
  <si>
    <t xml:space="preserve">Кол-во
ед-иц </t>
  </si>
  <si>
    <t>Цена на ед. измерения, руб.</t>
  </si>
  <si>
    <t>Итого:</t>
  </si>
  <si>
    <t>1</t>
  </si>
  <si>
    <t>шт</t>
  </si>
  <si>
    <t>3</t>
  </si>
  <si>
    <t>Монтаж одностворчатой двери в готовый проём</t>
  </si>
  <si>
    <t>4</t>
  </si>
  <si>
    <t>Демонтаж деревянной двери без утилизации</t>
  </si>
  <si>
    <t>5</t>
  </si>
  <si>
    <t>Пена огнестойкая</t>
  </si>
  <si>
    <t>6</t>
  </si>
  <si>
    <t>метизы и крепеж</t>
  </si>
  <si>
    <t xml:space="preserve">доставка </t>
  </si>
  <si>
    <t>8</t>
  </si>
  <si>
    <t>разнос дверей до монтажногот проема</t>
  </si>
  <si>
    <t>9</t>
  </si>
  <si>
    <t>Итого</t>
  </si>
  <si>
    <r>
      <t>Сметный расчет</t>
    </r>
    <r>
      <rPr>
        <b/>
        <sz val="12"/>
        <rFont val="Arial"/>
        <family val="2"/>
        <charset val="204"/>
      </rPr>
      <t xml:space="preserve"> на изготовление и монтаж противопожарных дверей.</t>
    </r>
  </si>
  <si>
    <r>
      <t xml:space="preserve">ДМП EI-60 одностворчатая с порогом, размер по коробке 960×2200h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</si>
  <si>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960×2210h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</si>
  <si>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960×2220h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</si>
  <si>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900×2200h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</si>
  <si>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960×2250h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</si>
  <si>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960×2160h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</si>
  <si>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960×2230h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</si>
  <si>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960×2240h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</si>
  <si>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r>
      <t xml:space="preserve">ДМП EI-60 одностворчатая с порогом, размер по коробке 900×2100h мм, лист металла 1,4мм с двух сторон, металический наличник 50 мм, заполнение полотна жаростойким утеплителем из базальтового волокна плотность 75кг/м3,Уплотнение двухконтурное: 1-резиновый уплотнитель от холодного дыма, 2-терморасширяющийся уплотнитель от горячего дыма, окрас двери: порошковое напыление цвет RAL - 7040 серый, петли усиленные на подшипниках </t>
    </r>
    <r>
      <rPr>
        <b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шт., Замок врезной противопожарный, Фуаро с черными ручками.</t>
    </r>
  </si>
  <si>
    <t>2</t>
  </si>
  <si>
    <t>7</t>
  </si>
  <si>
    <t>10</t>
  </si>
  <si>
    <t>11</t>
  </si>
  <si>
    <t>12</t>
  </si>
  <si>
    <t>13</t>
  </si>
  <si>
    <t>14</t>
  </si>
  <si>
    <t>15</t>
  </si>
  <si>
    <t>16</t>
  </si>
  <si>
    <t xml:space="preserve">Доводчики усиленные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</si>
</sst>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36"/>
      <name val="MingLiU"/>
      <family val="3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Helv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</cellStyleXfs>
  <cellXfs count="40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/>
    <xf numFmtId="0" fontId="3" fillId="3" borderId="0" xfId="0" applyFont="1" applyFill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/>
    <xf numFmtId="0" fontId="3" fillId="3" borderId="1" xfId="0" applyFont="1" applyFill="1" applyBorder="1"/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8" fillId="2" borderId="0" xfId="0" applyFont="1" applyFill="1" applyAlignment="1">
      <alignment horizontal="left" indent="4"/>
    </xf>
    <xf numFmtId="0" fontId="9" fillId="2" borderId="0" xfId="0" applyFont="1" applyFill="1"/>
    <xf numFmtId="164" fontId="9" fillId="2" borderId="0" xfId="0" applyNumberFormat="1" applyFont="1" applyFill="1"/>
    <xf numFmtId="0" fontId="10" fillId="0" borderId="0" xfId="2" applyFont="1" applyFill="1" applyBorder="1" applyAlignment="1"/>
    <xf numFmtId="0" fontId="10" fillId="0" borderId="0" xfId="2" applyFont="1" applyFill="1" applyBorder="1" applyAlignment="1">
      <alignment wrapText="1"/>
    </xf>
    <xf numFmtId="49" fontId="12" fillId="4" borderId="2" xfId="3" applyNumberFormat="1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center" wrapText="1"/>
    </xf>
    <xf numFmtId="49" fontId="14" fillId="0" borderId="2" xfId="3" applyNumberFormat="1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/>
    </xf>
    <xf numFmtId="3" fontId="14" fillId="0" borderId="2" xfId="3" applyNumberFormat="1" applyFont="1" applyFill="1" applyBorder="1" applyAlignment="1">
      <alignment vertical="center" wrapText="1"/>
    </xf>
    <xf numFmtId="4" fontId="14" fillId="0" borderId="2" xfId="3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4" fillId="0" borderId="2" xfId="3" applyFont="1" applyFill="1" applyBorder="1" applyAlignment="1">
      <alignment horizontal="center" vertical="center" wrapText="1"/>
    </xf>
    <xf numFmtId="2" fontId="14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49" fontId="14" fillId="0" borderId="0" xfId="3" applyNumberFormat="1" applyFont="1" applyFill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center" vertical="center" wrapText="1"/>
    </xf>
    <xf numFmtId="2" fontId="14" fillId="0" borderId="0" xfId="3" applyNumberFormat="1" applyFont="1" applyFill="1" applyBorder="1" applyAlignment="1">
      <alignment vertical="center" wrapText="1"/>
    </xf>
    <xf numFmtId="4" fontId="14" fillId="0" borderId="0" xfId="3" applyNumberFormat="1" applyFont="1" applyFill="1" applyBorder="1" applyAlignment="1">
      <alignment horizontal="center" vertical="center" wrapText="1"/>
    </xf>
    <xf numFmtId="4" fontId="13" fillId="0" borderId="0" xfId="3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center" vertic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 indent="7"/>
    </xf>
  </cellXfs>
  <cellStyles count="4">
    <cellStyle name="Обычный" xfId="0" builtinId="0"/>
    <cellStyle name="Обычный 2" xfId="3"/>
    <cellStyle name="Обычный_Протокол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731520</xdr:colOff>
      <xdr:row>0</xdr:row>
      <xdr:rowOff>83820</xdr:rowOff>
    </xdr:from>
    <xdr:to>
      <xdr:col>6</xdr:col>
      <xdr:colOff>52960</xdr:colOff>
      <xdr:row>2</xdr:row>
      <xdr:rowOff>48560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A213B5B8-F6B3-43C7-846D-DE0E1F1C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90945" y="83820"/>
          <a:ext cx="1197865" cy="345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70" zoomScaleNormal="70" workbookViewId="0">
      <selection activeCell="I15" sqref="I15"/>
    </sheetView>
  </sheetViews>
  <sheetFormatPr defaultRowHeight="15" x14ac:dyDescent="0.25"/>
  <cols>
    <col min="1" max="1" width="6.85546875" bestFit="1" customWidth="1"/>
    <col min="2" max="2" width="156.140625" customWidth="1"/>
    <col min="3" max="3" width="8.7109375" bestFit="1" customWidth="1"/>
    <col min="4" max="4" width="7.85546875" bestFit="1" customWidth="1"/>
    <col min="5" max="5" width="11.7109375" bestFit="1" customWidth="1"/>
    <col min="6" max="6" width="16.42578125" bestFit="1" customWidth="1"/>
  </cols>
  <sheetData>
    <row r="1" spans="1:6" x14ac:dyDescent="0.25">
      <c r="A1" s="1"/>
      <c r="B1" s="1"/>
      <c r="C1" s="1"/>
      <c r="D1" s="2"/>
      <c r="E1" s="2"/>
      <c r="F1" s="3"/>
    </row>
    <row r="2" spans="1:6" ht="50.25" x14ac:dyDescent="0.25">
      <c r="A2" s="37" t="s">
        <v>0</v>
      </c>
      <c r="B2" s="37"/>
      <c r="C2" s="37"/>
      <c r="D2" s="37"/>
      <c r="E2" s="37"/>
      <c r="F2" s="37"/>
    </row>
    <row r="3" spans="1:6" ht="15.75" x14ac:dyDescent="0.25">
      <c r="A3" s="4"/>
      <c r="B3" s="5" t="s">
        <v>1</v>
      </c>
      <c r="C3" s="6"/>
      <c r="D3" s="4"/>
      <c r="E3" s="7"/>
      <c r="F3" s="7"/>
    </row>
    <row r="4" spans="1:6" ht="15.75" x14ac:dyDescent="0.25">
      <c r="A4" s="8"/>
      <c r="B4" s="9"/>
      <c r="C4" s="10"/>
      <c r="D4" s="8"/>
      <c r="E4" s="11"/>
      <c r="F4" s="11"/>
    </row>
    <row r="5" spans="1:6" x14ac:dyDescent="0.25">
      <c r="A5" s="1"/>
      <c r="B5" s="12"/>
      <c r="C5" s="13"/>
      <c r="D5" s="13"/>
      <c r="E5" s="13"/>
      <c r="F5" s="14"/>
    </row>
    <row r="6" spans="1:6" ht="15.75" x14ac:dyDescent="0.25">
      <c r="A6" s="38" t="s">
        <v>25</v>
      </c>
      <c r="B6" s="38"/>
      <c r="C6" s="38"/>
      <c r="D6" s="38"/>
      <c r="E6" s="38"/>
      <c r="F6" s="38"/>
    </row>
    <row r="7" spans="1:6" x14ac:dyDescent="0.25">
      <c r="A7" s="39" t="s">
        <v>2</v>
      </c>
      <c r="B7" s="39"/>
      <c r="C7" s="39"/>
      <c r="D7" s="39"/>
      <c r="E7" s="39"/>
      <c r="F7" s="39"/>
    </row>
    <row r="8" spans="1:6" x14ac:dyDescent="0.25">
      <c r="A8" s="39" t="s">
        <v>3</v>
      </c>
      <c r="B8" s="39"/>
      <c r="C8" s="39"/>
      <c r="D8" s="39"/>
      <c r="E8" s="39"/>
      <c r="F8" s="39"/>
    </row>
    <row r="9" spans="1:6" x14ac:dyDescent="0.25">
      <c r="A9" s="15"/>
      <c r="B9" s="15"/>
      <c r="C9" s="15"/>
      <c r="D9" s="15"/>
      <c r="E9" s="15"/>
      <c r="F9" s="16"/>
    </row>
    <row r="10" spans="1:6" ht="57" x14ac:dyDescent="0.25">
      <c r="A10" s="17" t="s">
        <v>4</v>
      </c>
      <c r="B10" s="18" t="s">
        <v>5</v>
      </c>
      <c r="C10" s="19" t="s">
        <v>6</v>
      </c>
      <c r="D10" s="19" t="s">
        <v>7</v>
      </c>
      <c r="E10" s="19" t="s">
        <v>8</v>
      </c>
      <c r="F10" s="19" t="s">
        <v>9</v>
      </c>
    </row>
    <row r="11" spans="1:6" ht="93.75" x14ac:dyDescent="0.25">
      <c r="A11" s="20" t="s">
        <v>10</v>
      </c>
      <c r="B11" s="21" t="s">
        <v>26</v>
      </c>
      <c r="C11" s="22" t="s">
        <v>11</v>
      </c>
      <c r="D11" s="23">
        <v>106</v>
      </c>
      <c r="E11" s="24">
        <v>19008</v>
      </c>
      <c r="F11" s="25">
        <f t="shared" ref="F11:F25" si="0">SUM(D11*E11)</f>
        <v>2014848</v>
      </c>
    </row>
    <row r="12" spans="1:6" ht="93.75" x14ac:dyDescent="0.25">
      <c r="A12" s="20" t="s">
        <v>35</v>
      </c>
      <c r="B12" s="21" t="s">
        <v>27</v>
      </c>
      <c r="C12" s="22" t="s">
        <v>11</v>
      </c>
      <c r="D12" s="23">
        <v>6</v>
      </c>
      <c r="E12" s="24">
        <v>19094</v>
      </c>
      <c r="F12" s="25">
        <f t="shared" ref="F12:F20" si="1">SUM(D12*E12)</f>
        <v>114564</v>
      </c>
    </row>
    <row r="13" spans="1:6" ht="93.75" x14ac:dyDescent="0.25">
      <c r="A13" s="20" t="s">
        <v>12</v>
      </c>
      <c r="B13" s="21" t="s">
        <v>28</v>
      </c>
      <c r="C13" s="22" t="s">
        <v>11</v>
      </c>
      <c r="D13" s="23">
        <v>4</v>
      </c>
      <c r="E13" s="24">
        <v>19222</v>
      </c>
      <c r="F13" s="25">
        <f t="shared" si="1"/>
        <v>76888</v>
      </c>
    </row>
    <row r="14" spans="1:6" ht="93.75" x14ac:dyDescent="0.25">
      <c r="A14" s="20" t="s">
        <v>14</v>
      </c>
      <c r="B14" s="21" t="s">
        <v>29</v>
      </c>
      <c r="C14" s="22" t="s">
        <v>11</v>
      </c>
      <c r="D14" s="23">
        <v>1</v>
      </c>
      <c r="E14" s="24">
        <v>17820</v>
      </c>
      <c r="F14" s="25">
        <f t="shared" si="1"/>
        <v>17820</v>
      </c>
    </row>
    <row r="15" spans="1:6" ht="93.75" x14ac:dyDescent="0.25">
      <c r="A15" s="20" t="s">
        <v>16</v>
      </c>
      <c r="B15" s="21" t="s">
        <v>30</v>
      </c>
      <c r="C15" s="22" t="s">
        <v>11</v>
      </c>
      <c r="D15" s="23">
        <v>3</v>
      </c>
      <c r="E15" s="24">
        <v>19440</v>
      </c>
      <c r="F15" s="25">
        <f t="shared" si="1"/>
        <v>58320</v>
      </c>
    </row>
    <row r="16" spans="1:6" ht="93.75" x14ac:dyDescent="0.25">
      <c r="A16" s="20" t="s">
        <v>18</v>
      </c>
      <c r="B16" s="21" t="s">
        <v>31</v>
      </c>
      <c r="C16" s="22" t="s">
        <v>11</v>
      </c>
      <c r="D16" s="23">
        <v>2</v>
      </c>
      <c r="E16" s="24">
        <v>18662</v>
      </c>
      <c r="F16" s="25">
        <f t="shared" si="1"/>
        <v>37324</v>
      </c>
    </row>
    <row r="17" spans="1:6" ht="93.75" x14ac:dyDescent="0.25">
      <c r="A17" s="20" t="s">
        <v>36</v>
      </c>
      <c r="B17" s="21" t="s">
        <v>32</v>
      </c>
      <c r="C17" s="22" t="s">
        <v>11</v>
      </c>
      <c r="D17" s="23">
        <v>11</v>
      </c>
      <c r="E17" s="24">
        <v>19267</v>
      </c>
      <c r="F17" s="25">
        <f t="shared" si="1"/>
        <v>211937</v>
      </c>
    </row>
    <row r="18" spans="1:6" ht="93.75" x14ac:dyDescent="0.25">
      <c r="A18" s="20" t="s">
        <v>21</v>
      </c>
      <c r="B18" s="21" t="s">
        <v>33</v>
      </c>
      <c r="C18" s="22" t="s">
        <v>11</v>
      </c>
      <c r="D18" s="23">
        <v>5</v>
      </c>
      <c r="E18" s="24">
        <v>19354</v>
      </c>
      <c r="F18" s="25">
        <f t="shared" si="1"/>
        <v>96770</v>
      </c>
    </row>
    <row r="19" spans="1:6" ht="93.75" x14ac:dyDescent="0.25">
      <c r="A19" s="20" t="s">
        <v>23</v>
      </c>
      <c r="B19" s="21" t="s">
        <v>34</v>
      </c>
      <c r="C19" s="22" t="s">
        <v>11</v>
      </c>
      <c r="D19" s="23">
        <v>1</v>
      </c>
      <c r="E19" s="24">
        <v>17010</v>
      </c>
      <c r="F19" s="25">
        <f t="shared" si="1"/>
        <v>17010</v>
      </c>
    </row>
    <row r="20" spans="1:6" ht="18.75" x14ac:dyDescent="0.25">
      <c r="A20" s="20" t="s">
        <v>37</v>
      </c>
      <c r="B20" s="21" t="s">
        <v>44</v>
      </c>
      <c r="C20" s="22" t="s">
        <v>11</v>
      </c>
      <c r="D20" s="23">
        <v>139</v>
      </c>
      <c r="E20" s="24">
        <v>1800</v>
      </c>
      <c r="F20" s="25">
        <f t="shared" si="1"/>
        <v>250200</v>
      </c>
    </row>
    <row r="21" spans="1:6" ht="18.75" x14ac:dyDescent="0.25">
      <c r="A21" s="20" t="s">
        <v>38</v>
      </c>
      <c r="B21" s="21" t="s">
        <v>13</v>
      </c>
      <c r="C21" s="22" t="s">
        <v>11</v>
      </c>
      <c r="D21" s="23">
        <v>139</v>
      </c>
      <c r="E21" s="24">
        <v>2350</v>
      </c>
      <c r="F21" s="25">
        <f t="shared" si="0"/>
        <v>326650</v>
      </c>
    </row>
    <row r="22" spans="1:6" ht="18.75" x14ac:dyDescent="0.25">
      <c r="A22" s="20" t="s">
        <v>39</v>
      </c>
      <c r="B22" s="21" t="s">
        <v>15</v>
      </c>
      <c r="C22" s="22" t="s">
        <v>11</v>
      </c>
      <c r="D22" s="23">
        <v>139</v>
      </c>
      <c r="E22" s="24">
        <v>600</v>
      </c>
      <c r="F22" s="25">
        <f t="shared" si="0"/>
        <v>83400</v>
      </c>
    </row>
    <row r="23" spans="1:6" ht="18.75" x14ac:dyDescent="0.25">
      <c r="A23" s="20" t="s">
        <v>40</v>
      </c>
      <c r="B23" s="21" t="s">
        <v>17</v>
      </c>
      <c r="C23" s="22" t="s">
        <v>11</v>
      </c>
      <c r="D23" s="23">
        <v>70</v>
      </c>
      <c r="E23" s="24">
        <v>980</v>
      </c>
      <c r="F23" s="25">
        <f t="shared" si="0"/>
        <v>68600</v>
      </c>
    </row>
    <row r="24" spans="1:6" ht="18.75" x14ac:dyDescent="0.25">
      <c r="A24" s="20" t="s">
        <v>41</v>
      </c>
      <c r="B24" s="21" t="s">
        <v>19</v>
      </c>
      <c r="C24" s="22" t="s">
        <v>11</v>
      </c>
      <c r="D24" s="23">
        <v>1000</v>
      </c>
      <c r="E24" s="24">
        <v>30</v>
      </c>
      <c r="F24" s="25">
        <f t="shared" si="0"/>
        <v>30000</v>
      </c>
    </row>
    <row r="25" spans="1:6" ht="18.75" x14ac:dyDescent="0.25">
      <c r="A25" s="20" t="s">
        <v>42</v>
      </c>
      <c r="B25" s="21" t="s">
        <v>20</v>
      </c>
      <c r="C25" s="22" t="s">
        <v>11</v>
      </c>
      <c r="D25" s="26">
        <v>2</v>
      </c>
      <c r="E25" s="24">
        <v>45000</v>
      </c>
      <c r="F25" s="25">
        <f t="shared" si="0"/>
        <v>90000</v>
      </c>
    </row>
    <row r="26" spans="1:6" ht="18.75" x14ac:dyDescent="0.25">
      <c r="A26" s="20" t="s">
        <v>43</v>
      </c>
      <c r="B26" s="21" t="s">
        <v>22</v>
      </c>
      <c r="C26" s="22" t="s">
        <v>11</v>
      </c>
      <c r="D26" s="23">
        <v>139</v>
      </c>
      <c r="E26" s="24">
        <v>500</v>
      </c>
      <c r="F26" s="25">
        <f>D26*E26</f>
        <v>69500</v>
      </c>
    </row>
    <row r="27" spans="1:6" ht="18.75" x14ac:dyDescent="0.25">
      <c r="A27" s="20"/>
      <c r="B27" s="27" t="s">
        <v>24</v>
      </c>
      <c r="C27" s="28"/>
      <c r="D27" s="29"/>
      <c r="E27" s="25"/>
      <c r="F27" s="30">
        <f>SUM(F11:F26)</f>
        <v>3563831</v>
      </c>
    </row>
    <row r="28" spans="1:6" ht="18.75" x14ac:dyDescent="0.25">
      <c r="A28" s="31"/>
      <c r="B28" s="32"/>
      <c r="C28" s="33"/>
      <c r="D28" s="34"/>
      <c r="E28" s="35"/>
      <c r="F28" s="36"/>
    </row>
  </sheetData>
  <mergeCells count="4">
    <mergeCell ref="A2:F2"/>
    <mergeCell ref="A6:F6"/>
    <mergeCell ref="A7:F7"/>
    <mergeCell ref="A8:F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01A432D5B21E643AC08CBF7AA6C23B0" ma:contentTypeVersion="10" ma:contentTypeDescription="Создание документа." ma:contentTypeScope="" ma:versionID="c101d1a786357d26cf35638fa484f8c6">
  <xsd:schema xmlns:xsd="http://www.w3.org/2001/XMLSchema" xmlns:xs="http://www.w3.org/2001/XMLSchema" xmlns:p="http://schemas.microsoft.com/office/2006/metadata/properties" xmlns:ns2="0541b6a6-2cb4-4571-b376-e44cb3046fbd" xmlns:ns3="3d9fd5e5-4d17-4051-80e4-130d98bbf953" targetNamespace="http://schemas.microsoft.com/office/2006/metadata/properties" ma:root="true" ma:fieldsID="712ed0eaa0f83e9c99479a24f9615865" ns2:_="" ns3:_="">
    <xsd:import namespace="0541b6a6-2cb4-4571-b376-e44cb3046fbd"/>
    <xsd:import namespace="3d9fd5e5-4d17-4051-80e4-130d98bbf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41b6a6-2cb4-4571-b376-e44cb3046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fd5e5-4d17-4051-80e4-130d98bbf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1F8451-508B-4C9B-A4AB-67EB7B99CA51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3d9fd5e5-4d17-4051-80e4-130d98bbf953"/>
    <ds:schemaRef ds:uri="http://purl.org/dc/elements/1.1/"/>
    <ds:schemaRef ds:uri="0541b6a6-2cb4-4571-b376-e44cb3046fbd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97C3DF-F827-416D-8162-CA0F3943F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26B51-E3B0-4E4E-8593-2812E037B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41b6a6-2cb4-4571-b376-e44cb3046fbd"/>
    <ds:schemaRef ds:uri="3d9fd5e5-4d17-4051-80e4-130d98bbf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2021-05-19T10:30:32Z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0x010100A01A432D5B21E643AC08CBF7AA6C23B0</vt:lpwstr>
  </property>
</Properties>
</file>